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LYMP\UsersUMO2$\cerny\_Dokumenty_\CERNY\2026\Usnesení\ZMO\"/>
    </mc:Choice>
  </mc:AlternateContent>
  <xr:revisionPtr revIDLastSave="0" documentId="8_{22E77694-A243-4851-BDEC-0BDCB9CF8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3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" i="39" l="1"/>
  <c r="E82" i="39"/>
  <c r="A81" i="39"/>
  <c r="H64" i="39"/>
  <c r="H50" i="39"/>
  <c r="H37" i="39"/>
  <c r="H26" i="39"/>
  <c r="H13" i="39"/>
</calcChain>
</file>

<file path=xl/sharedStrings.xml><?xml version="1.0" encoding="utf-8"?>
<sst xmlns="http://schemas.openxmlformats.org/spreadsheetml/2006/main" count="321" uniqueCount="184">
  <si>
    <t>ulice K Rozhraní 2</t>
  </si>
  <si>
    <t>OU Ve Višňovce 3. část</t>
  </si>
  <si>
    <t>DÚRSP</t>
  </si>
  <si>
    <t>PDPS</t>
  </si>
  <si>
    <t>DSP</t>
  </si>
  <si>
    <t>Projektová příprava</t>
  </si>
  <si>
    <t xml:space="preserve">Realizace                                               </t>
  </si>
  <si>
    <t>Územní rozhodnutí</t>
  </si>
  <si>
    <t>Stavební            povolení</t>
  </si>
  <si>
    <t>Výběrové řízení</t>
  </si>
  <si>
    <t>Předpoklad začátku realizace</t>
  </si>
  <si>
    <t>Odhadované náklady v tis. Kč vč. DPH</t>
  </si>
  <si>
    <t>Poř. č.</t>
  </si>
  <si>
    <t>I1</t>
  </si>
  <si>
    <t>MŠ1</t>
  </si>
  <si>
    <t xml:space="preserve">Poř. č. </t>
  </si>
  <si>
    <t xml:space="preserve">Název akce </t>
  </si>
  <si>
    <t>Název akce</t>
  </si>
  <si>
    <t>Stupeň projektové dokumentace</t>
  </si>
  <si>
    <t>Poznámka</t>
  </si>
  <si>
    <t>I2</t>
  </si>
  <si>
    <t>PD1</t>
  </si>
  <si>
    <t>PD2</t>
  </si>
  <si>
    <t>PD3</t>
  </si>
  <si>
    <t>PD4</t>
  </si>
  <si>
    <t>PD5</t>
  </si>
  <si>
    <t>PD6</t>
  </si>
  <si>
    <t>PD7</t>
  </si>
  <si>
    <t>PD8</t>
  </si>
  <si>
    <t>R1</t>
  </si>
  <si>
    <t>R2</t>
  </si>
  <si>
    <t>ano</t>
  </si>
  <si>
    <t>Zásobník investičních záměrů - realizace</t>
  </si>
  <si>
    <t>Zásobník investičních záměrů - PD</t>
  </si>
  <si>
    <t xml:space="preserve"> Poznámka</t>
  </si>
  <si>
    <t>Vysoutěžená cena v tis. Kč vč. DPH</t>
  </si>
  <si>
    <t>Předpoklad konce realizace</t>
  </si>
  <si>
    <t>není</t>
  </si>
  <si>
    <t>ZPD2</t>
  </si>
  <si>
    <t>ZPD3</t>
  </si>
  <si>
    <t>PDSP</t>
  </si>
  <si>
    <t>Předpokládané náklady v tis. Kč</t>
  </si>
  <si>
    <t>rozpočet CÚ 2024 1/2024</t>
  </si>
  <si>
    <t xml:space="preserve">celkem </t>
  </si>
  <si>
    <t>nestavební investice</t>
  </si>
  <si>
    <t xml:space="preserve">Pozn.: </t>
  </si>
  <si>
    <t>I3</t>
  </si>
  <si>
    <t>I4</t>
  </si>
  <si>
    <t>I5</t>
  </si>
  <si>
    <t>OZ Bručná IIb</t>
  </si>
  <si>
    <t>02/2025</t>
  </si>
  <si>
    <t>12/2025</t>
  </si>
  <si>
    <t>ne</t>
  </si>
  <si>
    <t>úprava vnitrobloku Habrmannova</t>
  </si>
  <si>
    <t>snížení energetické náročnosti KD Šeříková</t>
  </si>
  <si>
    <t>Stavební úpravy předprostoru ŠSP</t>
  </si>
  <si>
    <t>DH L23 Na Vyhlídce - doplnění herních prvků</t>
  </si>
  <si>
    <t>ZPD1</t>
  </si>
  <si>
    <t xml:space="preserve">ÚMO - požárně bezpečnostní systém </t>
  </si>
  <si>
    <t xml:space="preserve">Plzeň - rekonstrukce HZ Koterov - Koterovská 160 </t>
  </si>
  <si>
    <t xml:space="preserve">rekonstrukce a dostavba HZ Hradiště </t>
  </si>
  <si>
    <t>1. zásobník investičních záměrů bude zapojován dle finančních možností v uvedeném pořadí</t>
  </si>
  <si>
    <t>rekonstrukce ulic Pod Hradem a K Řečišti, 1. část</t>
  </si>
  <si>
    <t>OU V Kamení a Na Výsluní</t>
  </si>
  <si>
    <t>úprava vnitrobloku Koterovská – Spojovací - Brojova</t>
  </si>
  <si>
    <t>vnitroblok Chválenická – Nepomucká</t>
  </si>
  <si>
    <t>Elektropřípojka Božkovský ostrov</t>
  </si>
  <si>
    <t xml:space="preserve">Stavební investice zahajované v r. 2025                                                                                                                                                                                     </t>
  </si>
  <si>
    <t xml:space="preserve">Investice MŠ na rok 2026                                                                                                                                                                                                      </t>
  </si>
  <si>
    <r>
      <rPr>
        <b/>
        <sz val="12"/>
        <rFont val="Arial CE"/>
        <charset val="238"/>
      </rPr>
      <t xml:space="preserve">Připravované investiční akce 2026 - realizace  </t>
    </r>
    <r>
      <rPr>
        <sz val="12"/>
        <rFont val="Arial CE"/>
        <charset val="238"/>
      </rPr>
      <t xml:space="preserve">                                                                                                                                                                         </t>
    </r>
  </si>
  <si>
    <r>
      <rPr>
        <b/>
        <sz val="12"/>
        <rFont val="Arial CE"/>
        <charset val="238"/>
      </rPr>
      <t>Připravované investiční akce 2026 - PD</t>
    </r>
    <r>
      <rPr>
        <sz val="12"/>
        <rFont val="Arial CE"/>
        <charset val="238"/>
      </rPr>
      <t xml:space="preserve">                                                                                                                                                           </t>
    </r>
  </si>
  <si>
    <t>02/2026</t>
  </si>
  <si>
    <t>01/2026</t>
  </si>
  <si>
    <t>stavba přechází z plánu na r. 2025, hrazeno z FRR částkou 400 tis. Kč</t>
  </si>
  <si>
    <t>pěší propojení Švabiny – OC Rokycanská (Nákupní) - 2. část</t>
  </si>
  <si>
    <t>separační bod V Obilí</t>
  </si>
  <si>
    <t xml:space="preserve">Kostincova 4, U Stezky 2 - vodovod </t>
  </si>
  <si>
    <t>vnitroblok Blatenská - urbanistická studie</t>
  </si>
  <si>
    <t>Obnova DH L28,VNB Franc.,Brojova,Sl.alej (krokodýl)</t>
  </si>
  <si>
    <t>04/2026</t>
  </si>
  <si>
    <t>není třeba</t>
  </si>
  <si>
    <t>03/2026</t>
  </si>
  <si>
    <t>Herní prvky v parku U Ježíška (zemník)</t>
  </si>
  <si>
    <t>07/2026</t>
  </si>
  <si>
    <t>Pobytová louka ulice Cyklistická, Plzeň</t>
  </si>
  <si>
    <t>Obnova parku Františka Brožíka, Božkov</t>
  </si>
  <si>
    <t>studie</t>
  </si>
  <si>
    <t>není potřeba</t>
  </si>
  <si>
    <t>Oprava a rekonstrukce zpevněných ploch v parku Chvojkovy lomy, Plzeň-Slovany</t>
  </si>
  <si>
    <t>Obnova DH L8 vnitroblok NGP</t>
  </si>
  <si>
    <t>Malostranská jezírka</t>
  </si>
  <si>
    <t>rozpočet CÚ 3/2025</t>
  </si>
  <si>
    <t>Předprostor radnice MO P2</t>
  </si>
  <si>
    <t>čekáme na vydání SP</t>
  </si>
  <si>
    <t>DH L20 Koterov - přesun hřiště a doplnění prvků</t>
  </si>
  <si>
    <t>80. MŠ - osazení klimatizace do tříd a kuchyně</t>
  </si>
  <si>
    <t>51. MŠ - osazení klimatizace sklad potravin</t>
  </si>
  <si>
    <t>21. MŠ - osazení klimatizace sklad potravin</t>
  </si>
  <si>
    <t>NE</t>
  </si>
  <si>
    <t>6/2026</t>
  </si>
  <si>
    <t>38. MŠ - dětské hřiště na zahradě</t>
  </si>
  <si>
    <t>předpokl. cena, kofinancování</t>
  </si>
  <si>
    <t>I6</t>
  </si>
  <si>
    <t>OU Na Výsluní 2</t>
  </si>
  <si>
    <t>07/2025</t>
  </si>
  <si>
    <t>stavba dpokončena, v r. 2026 dokončení fakturace (FRR)</t>
  </si>
  <si>
    <t>05/2027</t>
  </si>
  <si>
    <t>vybrán zhotovitel (FRR)</t>
  </si>
  <si>
    <t>stavba dokončena, v r. 2026 třeba provést dílčí přeložku el. kabelu (FRR)</t>
  </si>
  <si>
    <t>napojení cyklostezky Koterov - Starý Plzenec</t>
  </si>
  <si>
    <t>stavbu realizuje SVSMP, v r. 2026 náklady na pronájem pozemku SPÚ</t>
  </si>
  <si>
    <t>PD rozpracována, nedořešené majetkoprávní vztahy, hrazeno z FRR částkou 110 tis. Kč</t>
  </si>
  <si>
    <t>PD rozpracována, hrazeno z FRR částkou 132 tis. Kč</t>
  </si>
  <si>
    <t>ÚR v r. 2024, dokumentace pro stavební řízení, hrazeno z FRR částkou 235 tis. Kč</t>
  </si>
  <si>
    <t>příprava dalšího separačního bodu, hrazeno z FRR částkou 8 tis. Kč</t>
  </si>
  <si>
    <t>příprava stavby obytných ulic, hrazeno z FRR částkou 135 tis. Kč</t>
  </si>
  <si>
    <t>návrh zpracován a projednán, hrazeno z FRR částkou 223 tis. Kč</t>
  </si>
  <si>
    <t>zpracování urbanistické studie - požadavek ÚKRMP</t>
  </si>
  <si>
    <t>1. část stavby - připraveno k realizaci</t>
  </si>
  <si>
    <t>připraveno k realizaci</t>
  </si>
  <si>
    <t>je SP, nutno aktualizovat PDPS</t>
  </si>
  <si>
    <t>viz PD1</t>
  </si>
  <si>
    <t>viz PD2</t>
  </si>
  <si>
    <t>viz PD 4</t>
  </si>
  <si>
    <t>PD rozpracována, hrazeno z FRR částkou 186 tis. Kč</t>
  </si>
  <si>
    <t>PD rozpracována, hrazeno z FRR částkou 382 tis. Kč</t>
  </si>
  <si>
    <t>I7</t>
  </si>
  <si>
    <t>ŠSP - inženýrské sítě pro nové zázemí vč. terénních úpravy</t>
  </si>
  <si>
    <t>06/2025</t>
  </si>
  <si>
    <t>práce zahájeny v r. 2025, dokončení v r. 2026</t>
  </si>
  <si>
    <t>ŠSP - zázemí</t>
  </si>
  <si>
    <t>potřebná částka k dokončení akce</t>
  </si>
  <si>
    <t>stavební úpravy KD - vzduchotechnika, elektroinstalace, hromosvod, parkování</t>
  </si>
  <si>
    <t>dopravní studie</t>
  </si>
  <si>
    <t xml:space="preserve">PD druhé etapy pěšího propojení </t>
  </si>
  <si>
    <r>
      <rPr>
        <b/>
        <sz val="12"/>
        <rFont val="Arial CE"/>
        <charset val="238"/>
      </rPr>
      <t xml:space="preserve">Připravované investiční akce 2026 - nestavební investice - realizace  </t>
    </r>
    <r>
      <rPr>
        <sz val="12"/>
        <rFont val="Arial CE"/>
        <charset val="238"/>
      </rPr>
      <t xml:space="preserve">                                                                                                                                                                         </t>
    </r>
  </si>
  <si>
    <t>RNI1</t>
  </si>
  <si>
    <t xml:space="preserve">ŠSP multifunkční hřiště </t>
  </si>
  <si>
    <t>Úprava Koterovské vyhlídky - 1.etapa parkoviště</t>
  </si>
  <si>
    <t>2026</t>
  </si>
  <si>
    <t>dosud neupřesněno</t>
  </si>
  <si>
    <t>RNI2</t>
  </si>
  <si>
    <t>RNI3</t>
  </si>
  <si>
    <t>ŠSP - ochranné sítě u volejbalových hřišť</t>
  </si>
  <si>
    <t>Božkovský ostrov - doplnění DH - lanová pyramida</t>
  </si>
  <si>
    <t>ŠSP - rekonstrukce občerstvení</t>
  </si>
  <si>
    <t>ZPD4</t>
  </si>
  <si>
    <t xml:space="preserve">Plán investic hrazených z prostředků MO Plzeň 2 - Slovany v roce 2026                                                                                                                                                                         </t>
  </si>
  <si>
    <t>21. MŠ - úprava dispozice prostoru</t>
  </si>
  <si>
    <t xml:space="preserve">              Spoluúčast         </t>
  </si>
  <si>
    <t>Celková částka v tis. Kč vč. DPH</t>
  </si>
  <si>
    <t>Organizace</t>
  </si>
  <si>
    <t>Spoluúčast v tis. Kč</t>
  </si>
  <si>
    <t>Spoluúčast MO 2 v tis. Kč</t>
  </si>
  <si>
    <t>P1</t>
  </si>
  <si>
    <t>P2</t>
  </si>
  <si>
    <t>SVSMP</t>
  </si>
  <si>
    <t>ŠSP - 5 x přístřešek u volejbalových hřišť</t>
  </si>
  <si>
    <t>PD9</t>
  </si>
  <si>
    <t xml:space="preserve">ŠSP - pokračování projektové přípravy </t>
  </si>
  <si>
    <t>RNI4</t>
  </si>
  <si>
    <t>RNI5</t>
  </si>
  <si>
    <t>RNI6</t>
  </si>
  <si>
    <t>R3</t>
  </si>
  <si>
    <t>R4</t>
  </si>
  <si>
    <t>R5</t>
  </si>
  <si>
    <t>R6</t>
  </si>
  <si>
    <t>dříve 2x přístřešek, nyní 5x přístřešek</t>
  </si>
  <si>
    <t>přesun ze zásobníku - č. 1, hrazeno z FRR</t>
  </si>
  <si>
    <t>přesun ze zásobníku - č. 2, hrazeno z FRR</t>
  </si>
  <si>
    <t>přesun ze zásobníku - č. 3, hrazeno z FRR</t>
  </si>
  <si>
    <t>přesun ze zásobníku - č. 5, hrazeno z FRR</t>
  </si>
  <si>
    <t>přesun ze zásobníku - č. 4, hrazeno z FRR</t>
  </si>
  <si>
    <t>přesun ze zásobníku - č. 7, hrazeno z FRR</t>
  </si>
  <si>
    <t>přesun ze zásobníku - č. 8, hrazeno z FRR</t>
  </si>
  <si>
    <t>přesun ze zásobníku - č. 10, hrazeno z FRR</t>
  </si>
  <si>
    <t>přesun ze zásobníku - č. 9, hrazeno z FRR, viz PD3</t>
  </si>
  <si>
    <t>RNI7</t>
  </si>
  <si>
    <t>RNI8</t>
  </si>
  <si>
    <t>ŠSP boulderové stěny a lezecká stěna</t>
  </si>
  <si>
    <t>přesun ze zásobníku - č. 6, hrazeno z blokace FRR</t>
  </si>
  <si>
    <t xml:space="preserve">Spolufinancování se SVSMP v roce 2026                                                                                                                                        </t>
  </si>
  <si>
    <t>Pěší propojení Švabiny - Pytel 1</t>
  </si>
  <si>
    <t>Separační bod V Obilí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</si>
</sst>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b/>
      <sz val="10"/>
      <name val="Arial CE"/>
      <charset val="238"/>
    </font>
    <font>
      <sz val="9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3">
    <xf numFmtId="0" fontId="0" fillId="0" borderId="0" xfId="0"/>
    <xf numFmtId="0" fontId="0" fillId="0" borderId="8" xfId="0" applyBorder="1"/>
    <xf numFmtId="0" fontId="0" fillId="0" borderId="5" xfId="0" applyBorder="1"/>
    <xf numFmtId="0" fontId="0" fillId="0" borderId="1" xfId="0" applyBorder="1"/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0" fillId="2" borderId="5" xfId="0" applyFill="1" applyBorder="1"/>
    <xf numFmtId="0" fontId="0" fillId="2" borderId="1" xfId="0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7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0" fontId="1" fillId="0" borderId="0" xfId="0" applyFont="1"/>
    <xf numFmtId="0" fontId="0" fillId="0" borderId="19" xfId="0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9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49" fontId="0" fillId="0" borderId="13" xfId="0" applyNumberForma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right" vertical="center" wrapText="1"/>
    </xf>
    <xf numFmtId="0" fontId="0" fillId="3" borderId="25" xfId="0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9" fillId="0" borderId="22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right" vertical="center" wrapText="1"/>
    </xf>
    <xf numFmtId="0" fontId="0" fillId="4" borderId="22" xfId="0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C0AD-22B9-4BA6-A4EE-8AA2E384F503}">
  <dimension ref="A1:K92"/>
  <sheetViews>
    <sheetView tabSelected="1" view="pageLayout" zoomScaleNormal="100" workbookViewId="0">
      <selection activeCell="H6" sqref="H6"/>
    </sheetView>
  </sheetViews>
  <sheetFormatPr defaultRowHeight="12.75" x14ac:dyDescent="0.2"/>
  <cols>
    <col min="1" max="1" width="7.42578125" customWidth="1"/>
    <col min="2" max="2" width="45.5703125" customWidth="1"/>
    <col min="3" max="3" width="10" customWidth="1"/>
    <col min="4" max="4" width="11.28515625" customWidth="1"/>
    <col min="8" max="8" width="10.28515625" customWidth="1"/>
  </cols>
  <sheetData>
    <row r="1" spans="1:11" ht="25.5" customHeight="1" thickBot="1" x14ac:dyDescent="0.25">
      <c r="A1" s="17" t="s">
        <v>147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24" customHeight="1" thickBot="1" x14ac:dyDescent="0.25"/>
    <row r="3" spans="1:11" ht="16.5" thickBot="1" x14ac:dyDescent="0.25">
      <c r="A3" s="16" t="s">
        <v>67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3.5" thickBot="1" x14ac:dyDescent="0.25">
      <c r="A4" s="152" t="s">
        <v>12</v>
      </c>
      <c r="B4" s="154" t="s">
        <v>16</v>
      </c>
      <c r="C4" s="1" t="s">
        <v>5</v>
      </c>
      <c r="D4" s="3"/>
      <c r="E4" s="1" t="s">
        <v>6</v>
      </c>
      <c r="F4" s="2"/>
      <c r="G4" s="2"/>
      <c r="H4" s="3"/>
      <c r="I4" s="156" t="s">
        <v>19</v>
      </c>
      <c r="J4" s="157"/>
      <c r="K4" s="158"/>
    </row>
    <row r="5" spans="1:11" ht="45" customHeight="1" thickBot="1" x14ac:dyDescent="0.25">
      <c r="A5" s="153"/>
      <c r="B5" s="155"/>
      <c r="C5" s="4" t="s">
        <v>7</v>
      </c>
      <c r="D5" s="4" t="s">
        <v>8</v>
      </c>
      <c r="E5" s="4" t="s">
        <v>9</v>
      </c>
      <c r="F5" s="4" t="s">
        <v>10</v>
      </c>
      <c r="G5" s="4" t="s">
        <v>36</v>
      </c>
      <c r="H5" s="4" t="s">
        <v>131</v>
      </c>
      <c r="I5" s="88"/>
      <c r="J5" s="159"/>
      <c r="K5" s="89"/>
    </row>
    <row r="6" spans="1:11" ht="36.75" customHeight="1" x14ac:dyDescent="0.2">
      <c r="A6" s="20" t="s">
        <v>13</v>
      </c>
      <c r="B6" s="46" t="s">
        <v>59</v>
      </c>
      <c r="C6" s="20" t="s">
        <v>31</v>
      </c>
      <c r="D6" s="20" t="s">
        <v>31</v>
      </c>
      <c r="E6" s="20">
        <v>2024</v>
      </c>
      <c r="F6" s="27" t="s">
        <v>50</v>
      </c>
      <c r="G6" s="27" t="s">
        <v>51</v>
      </c>
      <c r="H6" s="29">
        <v>3644</v>
      </c>
      <c r="I6" s="169" t="s">
        <v>105</v>
      </c>
      <c r="J6" s="170"/>
      <c r="K6" s="171"/>
    </row>
    <row r="7" spans="1:11" ht="36.75" customHeight="1" x14ac:dyDescent="0.2">
      <c r="A7" s="21" t="s">
        <v>20</v>
      </c>
      <c r="B7" s="23" t="s">
        <v>60</v>
      </c>
      <c r="C7" s="21" t="s">
        <v>31</v>
      </c>
      <c r="D7" s="21" t="s">
        <v>31</v>
      </c>
      <c r="E7" s="21">
        <v>2025</v>
      </c>
      <c r="F7" s="41" t="s">
        <v>71</v>
      </c>
      <c r="G7" s="41" t="s">
        <v>106</v>
      </c>
      <c r="H7" s="42">
        <v>18000</v>
      </c>
      <c r="I7" s="143" t="s">
        <v>107</v>
      </c>
      <c r="J7" s="144"/>
      <c r="K7" s="145"/>
    </row>
    <row r="8" spans="1:11" ht="36.75" customHeight="1" x14ac:dyDescent="0.2">
      <c r="A8" s="21" t="s">
        <v>46</v>
      </c>
      <c r="B8" s="23" t="s">
        <v>103</v>
      </c>
      <c r="C8" s="21" t="s">
        <v>31</v>
      </c>
      <c r="D8" s="21" t="s">
        <v>31</v>
      </c>
      <c r="E8" s="21">
        <v>2025</v>
      </c>
      <c r="F8" s="41" t="s">
        <v>104</v>
      </c>
      <c r="G8" s="41" t="s">
        <v>81</v>
      </c>
      <c r="H8" s="42">
        <v>200</v>
      </c>
      <c r="I8" s="143" t="s">
        <v>108</v>
      </c>
      <c r="J8" s="144"/>
      <c r="K8" s="145"/>
    </row>
    <row r="9" spans="1:11" ht="36.75" customHeight="1" x14ac:dyDescent="0.2">
      <c r="A9" s="21" t="s">
        <v>47</v>
      </c>
      <c r="B9" s="45" t="s">
        <v>58</v>
      </c>
      <c r="C9" s="31" t="s">
        <v>52</v>
      </c>
      <c r="D9" s="31" t="s">
        <v>52</v>
      </c>
      <c r="E9" s="21">
        <v>2025</v>
      </c>
      <c r="F9" s="41" t="s">
        <v>72</v>
      </c>
      <c r="G9" s="41" t="s">
        <v>71</v>
      </c>
      <c r="H9" s="42">
        <v>400</v>
      </c>
      <c r="I9" s="165" t="s">
        <v>73</v>
      </c>
      <c r="J9" s="166"/>
      <c r="K9" s="167"/>
    </row>
    <row r="10" spans="1:11" ht="36.75" customHeight="1" x14ac:dyDescent="0.2">
      <c r="A10" s="21" t="s">
        <v>48</v>
      </c>
      <c r="B10" s="48" t="s">
        <v>130</v>
      </c>
      <c r="C10" s="21" t="s">
        <v>31</v>
      </c>
      <c r="D10" s="21" t="s">
        <v>31</v>
      </c>
      <c r="E10" s="21">
        <v>2025</v>
      </c>
      <c r="F10" s="41" t="s">
        <v>71</v>
      </c>
      <c r="G10" s="41" t="s">
        <v>83</v>
      </c>
      <c r="H10" s="42">
        <v>13700</v>
      </c>
      <c r="I10" s="143" t="s">
        <v>107</v>
      </c>
      <c r="J10" s="144"/>
      <c r="K10" s="145"/>
    </row>
    <row r="11" spans="1:11" ht="36.75" customHeight="1" x14ac:dyDescent="0.2">
      <c r="A11" s="21" t="s">
        <v>102</v>
      </c>
      <c r="B11" s="54" t="s">
        <v>127</v>
      </c>
      <c r="C11" s="21" t="s">
        <v>52</v>
      </c>
      <c r="D11" s="21" t="s">
        <v>52</v>
      </c>
      <c r="E11" s="21">
        <v>2025</v>
      </c>
      <c r="F11" s="41" t="s">
        <v>128</v>
      </c>
      <c r="G11" s="41" t="s">
        <v>79</v>
      </c>
      <c r="H11" s="42">
        <v>1396</v>
      </c>
      <c r="I11" s="143" t="s">
        <v>129</v>
      </c>
      <c r="J11" s="144"/>
      <c r="K11" s="145"/>
    </row>
    <row r="12" spans="1:11" ht="36.75" customHeight="1" thickBot="1" x14ac:dyDescent="0.25">
      <c r="A12" s="64" t="s">
        <v>126</v>
      </c>
      <c r="B12" s="47" t="s">
        <v>109</v>
      </c>
      <c r="C12" s="64" t="s">
        <v>31</v>
      </c>
      <c r="D12" s="64" t="s">
        <v>31</v>
      </c>
      <c r="E12" s="64">
        <v>2026</v>
      </c>
      <c r="F12" s="52"/>
      <c r="G12" s="52"/>
      <c r="H12" s="53">
        <v>6</v>
      </c>
      <c r="I12" s="149" t="s">
        <v>110</v>
      </c>
      <c r="J12" s="150"/>
      <c r="K12" s="151"/>
    </row>
    <row r="13" spans="1:11" x14ac:dyDescent="0.2">
      <c r="A13" s="18" t="s">
        <v>43</v>
      </c>
      <c r="C13" s="8"/>
      <c r="D13" s="8"/>
      <c r="E13" s="18"/>
      <c r="F13" s="25"/>
      <c r="G13" s="25"/>
      <c r="H13" s="30">
        <f>SUM(H6:H12)</f>
        <v>37346</v>
      </c>
      <c r="I13" s="26"/>
      <c r="J13" s="26"/>
      <c r="K13" s="26"/>
    </row>
    <row r="14" spans="1:11" ht="13.5" thickBot="1" x14ac:dyDescent="0.25">
      <c r="A14" s="18"/>
      <c r="C14" s="8"/>
      <c r="D14" s="8"/>
      <c r="E14" s="18"/>
      <c r="F14" s="25"/>
      <c r="G14" s="25"/>
      <c r="H14" s="30"/>
      <c r="I14" s="26"/>
      <c r="J14" s="26"/>
      <c r="K14" s="26"/>
    </row>
    <row r="15" spans="1:11" ht="21" customHeight="1" thickBot="1" x14ac:dyDescent="0.25">
      <c r="A15" s="16" t="s">
        <v>181</v>
      </c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ht="13.5" thickBot="1" x14ac:dyDescent="0.25">
      <c r="A16" s="152" t="s">
        <v>12</v>
      </c>
      <c r="B16" s="160" t="s">
        <v>16</v>
      </c>
      <c r="C16" s="1" t="s">
        <v>5</v>
      </c>
      <c r="D16" s="3"/>
      <c r="E16" s="1" t="s">
        <v>6</v>
      </c>
      <c r="F16" s="2"/>
      <c r="G16" s="2"/>
      <c r="H16" s="3"/>
      <c r="I16" s="1" t="s">
        <v>149</v>
      </c>
      <c r="J16" s="2"/>
      <c r="K16" s="3"/>
    </row>
    <row r="17" spans="1:11" ht="34.5" thickBot="1" x14ac:dyDescent="0.25">
      <c r="A17" s="153"/>
      <c r="B17" s="168"/>
      <c r="C17" s="4" t="s">
        <v>7</v>
      </c>
      <c r="D17" s="4" t="s">
        <v>8</v>
      </c>
      <c r="E17" s="4" t="s">
        <v>9</v>
      </c>
      <c r="F17" s="4" t="s">
        <v>10</v>
      </c>
      <c r="G17" s="4" t="s">
        <v>36</v>
      </c>
      <c r="H17" s="4" t="s">
        <v>150</v>
      </c>
      <c r="I17" s="4" t="s">
        <v>151</v>
      </c>
      <c r="J17" s="4" t="s">
        <v>152</v>
      </c>
      <c r="K17" s="4" t="s">
        <v>153</v>
      </c>
    </row>
    <row r="18" spans="1:11" s="76" customFormat="1" ht="21" customHeight="1" x14ac:dyDescent="0.2">
      <c r="A18" s="85" t="s">
        <v>154</v>
      </c>
      <c r="B18" s="49" t="s">
        <v>182</v>
      </c>
      <c r="C18" s="104">
        <v>2026</v>
      </c>
      <c r="D18" s="172"/>
      <c r="E18" s="172"/>
      <c r="F18" s="172"/>
      <c r="G18" s="105"/>
      <c r="H18" s="71">
        <v>3150</v>
      </c>
      <c r="I18" s="20" t="s">
        <v>156</v>
      </c>
      <c r="J18" s="20">
        <v>3150</v>
      </c>
      <c r="K18" s="72">
        <v>0</v>
      </c>
    </row>
    <row r="19" spans="1:11" s="76" customFormat="1" ht="21" customHeight="1" thickBot="1" x14ac:dyDescent="0.25">
      <c r="A19" s="78" t="s">
        <v>155</v>
      </c>
      <c r="B19" s="75" t="s">
        <v>183</v>
      </c>
      <c r="C19" s="88">
        <v>2026</v>
      </c>
      <c r="D19" s="159"/>
      <c r="E19" s="159"/>
      <c r="F19" s="159"/>
      <c r="G19" s="89"/>
      <c r="H19" s="73">
        <v>800</v>
      </c>
      <c r="I19" s="64" t="s">
        <v>156</v>
      </c>
      <c r="J19" s="64">
        <v>800</v>
      </c>
      <c r="K19" s="74">
        <v>0</v>
      </c>
    </row>
    <row r="20" spans="1:11" x14ac:dyDescent="0.2">
      <c r="A20" s="18"/>
      <c r="C20" s="8"/>
      <c r="D20" s="8"/>
      <c r="E20" s="18"/>
      <c r="F20" s="25"/>
      <c r="G20" s="25"/>
      <c r="H20" s="30"/>
      <c r="I20" s="26"/>
      <c r="J20" s="26"/>
      <c r="K20" s="26"/>
    </row>
    <row r="21" spans="1:11" ht="13.5" thickBot="1" x14ac:dyDescent="0.25"/>
    <row r="22" spans="1:11" ht="21" customHeight="1" thickBot="1" x14ac:dyDescent="0.25">
      <c r="A22" s="16" t="s">
        <v>68</v>
      </c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5" thickBot="1" x14ac:dyDescent="0.25">
      <c r="A23" s="152" t="s">
        <v>12</v>
      </c>
      <c r="B23" s="154" t="s">
        <v>16</v>
      </c>
      <c r="C23" s="1" t="s">
        <v>5</v>
      </c>
      <c r="D23" s="3"/>
      <c r="E23" s="1" t="s">
        <v>6</v>
      </c>
      <c r="F23" s="2"/>
      <c r="G23" s="2"/>
      <c r="H23" s="3"/>
      <c r="I23" s="156" t="s">
        <v>19</v>
      </c>
      <c r="J23" s="157"/>
      <c r="K23" s="158"/>
    </row>
    <row r="24" spans="1:11" ht="34.5" thickBot="1" x14ac:dyDescent="0.25">
      <c r="A24" s="153"/>
      <c r="B24" s="155"/>
      <c r="C24" s="4" t="s">
        <v>7</v>
      </c>
      <c r="D24" s="4" t="s">
        <v>8</v>
      </c>
      <c r="E24" s="13" t="s">
        <v>9</v>
      </c>
      <c r="F24" s="4" t="s">
        <v>10</v>
      </c>
      <c r="G24" s="4" t="s">
        <v>36</v>
      </c>
      <c r="H24" s="4" t="s">
        <v>35</v>
      </c>
      <c r="I24" s="88"/>
      <c r="J24" s="159"/>
      <c r="K24" s="89"/>
    </row>
    <row r="25" spans="1:11" ht="29.25" customHeight="1" thickBot="1" x14ac:dyDescent="0.25">
      <c r="A25" s="55" t="s">
        <v>14</v>
      </c>
      <c r="B25" s="50" t="s">
        <v>100</v>
      </c>
      <c r="C25" s="37"/>
      <c r="D25" s="37" t="s">
        <v>98</v>
      </c>
      <c r="E25" s="60" t="s">
        <v>98</v>
      </c>
      <c r="F25" s="43" t="s">
        <v>99</v>
      </c>
      <c r="G25" s="43" t="s">
        <v>99</v>
      </c>
      <c r="H25" s="50">
        <v>600</v>
      </c>
      <c r="I25" s="162" t="s">
        <v>101</v>
      </c>
      <c r="J25" s="163"/>
      <c r="K25" s="164"/>
    </row>
    <row r="26" spans="1:11" x14ac:dyDescent="0.2">
      <c r="A26" s="18" t="s">
        <v>43</v>
      </c>
      <c r="C26" s="8"/>
      <c r="D26" s="8"/>
      <c r="F26" s="24"/>
      <c r="G26" s="24"/>
      <c r="H26" s="28">
        <f>SUM(H25:H25)</f>
        <v>600</v>
      </c>
      <c r="I26" s="18"/>
      <c r="J26" s="18"/>
      <c r="K26" s="18"/>
    </row>
    <row r="27" spans="1:11" ht="15" customHeight="1" thickBot="1" x14ac:dyDescent="0.25"/>
    <row r="28" spans="1:11" ht="21" customHeight="1" thickBot="1" x14ac:dyDescent="0.25">
      <c r="A28" s="15" t="s">
        <v>69</v>
      </c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ht="13.5" thickBot="1" x14ac:dyDescent="0.25">
      <c r="A29" s="152" t="s">
        <v>12</v>
      </c>
      <c r="B29" s="160" t="s">
        <v>16</v>
      </c>
      <c r="C29" s="1" t="s">
        <v>5</v>
      </c>
      <c r="D29" s="3"/>
      <c r="E29" s="1" t="s">
        <v>6</v>
      </c>
      <c r="F29" s="2"/>
      <c r="G29" s="2"/>
      <c r="H29" s="3"/>
      <c r="I29" s="156" t="s">
        <v>19</v>
      </c>
      <c r="J29" s="157"/>
      <c r="K29" s="158"/>
    </row>
    <row r="30" spans="1:11" ht="34.5" thickBot="1" x14ac:dyDescent="0.25">
      <c r="A30" s="153"/>
      <c r="B30" s="161"/>
      <c r="C30" s="4" t="s">
        <v>7</v>
      </c>
      <c r="D30" s="4" t="s">
        <v>8</v>
      </c>
      <c r="E30" s="4" t="s">
        <v>9</v>
      </c>
      <c r="F30" s="40" t="s">
        <v>10</v>
      </c>
      <c r="G30" s="4" t="s">
        <v>36</v>
      </c>
      <c r="H30" s="4" t="s">
        <v>11</v>
      </c>
      <c r="I30" s="88"/>
      <c r="J30" s="159"/>
      <c r="K30" s="89"/>
    </row>
    <row r="31" spans="1:11" ht="29.25" customHeight="1" x14ac:dyDescent="0.2">
      <c r="A31" s="20" t="s">
        <v>29</v>
      </c>
      <c r="B31" s="22" t="s">
        <v>137</v>
      </c>
      <c r="C31" s="56" t="s">
        <v>80</v>
      </c>
      <c r="D31" s="56" t="s">
        <v>80</v>
      </c>
      <c r="E31" s="56">
        <v>2026</v>
      </c>
      <c r="F31" s="56">
        <v>2026</v>
      </c>
      <c r="G31" s="56">
        <v>2026</v>
      </c>
      <c r="H31" s="57">
        <v>6500</v>
      </c>
      <c r="I31" s="106"/>
      <c r="J31" s="107"/>
      <c r="K31" s="108"/>
    </row>
    <row r="32" spans="1:11" ht="29.25" customHeight="1" x14ac:dyDescent="0.2">
      <c r="A32" s="85" t="s">
        <v>30</v>
      </c>
      <c r="B32" s="23" t="s">
        <v>157</v>
      </c>
      <c r="C32" s="31" t="s">
        <v>80</v>
      </c>
      <c r="D32" s="31" t="s">
        <v>80</v>
      </c>
      <c r="E32" s="31">
        <v>2026</v>
      </c>
      <c r="F32" s="41" t="s">
        <v>139</v>
      </c>
      <c r="G32" s="41" t="s">
        <v>139</v>
      </c>
      <c r="H32" s="32">
        <v>1000</v>
      </c>
      <c r="I32" s="96" t="s">
        <v>167</v>
      </c>
      <c r="J32" s="97"/>
      <c r="K32" s="98"/>
    </row>
    <row r="33" spans="1:11" ht="29.25" customHeight="1" x14ac:dyDescent="0.2">
      <c r="A33" s="85" t="s">
        <v>163</v>
      </c>
      <c r="B33" s="23" t="s">
        <v>138</v>
      </c>
      <c r="C33" s="31" t="s">
        <v>80</v>
      </c>
      <c r="D33" s="31" t="s">
        <v>80</v>
      </c>
      <c r="E33" s="31">
        <v>2026</v>
      </c>
      <c r="F33" s="31">
        <v>2026</v>
      </c>
      <c r="G33" s="31">
        <v>2026</v>
      </c>
      <c r="H33" s="32">
        <v>1700</v>
      </c>
      <c r="I33" s="146" t="s">
        <v>172</v>
      </c>
      <c r="J33" s="147"/>
      <c r="K33" s="148"/>
    </row>
    <row r="34" spans="1:11" ht="29.25" customHeight="1" x14ac:dyDescent="0.2">
      <c r="A34" s="85" t="s">
        <v>164</v>
      </c>
      <c r="B34" s="49" t="s">
        <v>179</v>
      </c>
      <c r="C34" s="31" t="s">
        <v>80</v>
      </c>
      <c r="D34" s="31" t="s">
        <v>80</v>
      </c>
      <c r="E34" s="31">
        <v>2026</v>
      </c>
      <c r="F34" s="31">
        <v>2026</v>
      </c>
      <c r="G34" s="31">
        <v>2026</v>
      </c>
      <c r="H34" s="32">
        <v>15000</v>
      </c>
      <c r="I34" s="146" t="s">
        <v>180</v>
      </c>
      <c r="J34" s="147"/>
      <c r="K34" s="148"/>
    </row>
    <row r="35" spans="1:11" ht="29.25" customHeight="1" x14ac:dyDescent="0.2">
      <c r="A35" s="85" t="s">
        <v>165</v>
      </c>
      <c r="B35" s="49" t="s">
        <v>84</v>
      </c>
      <c r="C35" s="31" t="s">
        <v>80</v>
      </c>
      <c r="D35" s="31" t="s">
        <v>80</v>
      </c>
      <c r="E35" s="31">
        <v>2026</v>
      </c>
      <c r="F35" s="31">
        <v>2026</v>
      </c>
      <c r="G35" s="31">
        <v>2026</v>
      </c>
      <c r="H35" s="32">
        <v>2000</v>
      </c>
      <c r="I35" s="146" t="s">
        <v>176</v>
      </c>
      <c r="J35" s="147"/>
      <c r="K35" s="148"/>
    </row>
    <row r="36" spans="1:11" ht="29.25" customHeight="1" thickBot="1" x14ac:dyDescent="0.25">
      <c r="A36" s="78" t="s">
        <v>166</v>
      </c>
      <c r="B36" s="65" t="s">
        <v>148</v>
      </c>
      <c r="C36" s="66" t="s">
        <v>80</v>
      </c>
      <c r="D36" s="66" t="s">
        <v>80</v>
      </c>
      <c r="E36" s="66">
        <v>2026</v>
      </c>
      <c r="F36" s="52" t="s">
        <v>139</v>
      </c>
      <c r="G36" s="52" t="s">
        <v>139</v>
      </c>
      <c r="H36" s="67">
        <v>200</v>
      </c>
      <c r="I36" s="149" t="s">
        <v>175</v>
      </c>
      <c r="J36" s="150"/>
      <c r="K36" s="151"/>
    </row>
    <row r="37" spans="1:11" x14ac:dyDescent="0.2">
      <c r="A37" s="18" t="s">
        <v>43</v>
      </c>
      <c r="C37" s="33"/>
      <c r="D37" s="33"/>
      <c r="E37" s="34"/>
      <c r="F37" s="33"/>
      <c r="G37" s="33"/>
      <c r="H37" s="35">
        <f>SUM(H31:H36)</f>
        <v>26400</v>
      </c>
      <c r="I37" s="18"/>
      <c r="J37" s="18"/>
      <c r="K37" s="18"/>
    </row>
    <row r="38" spans="1:11" ht="13.5" thickBot="1" x14ac:dyDescent="0.25">
      <c r="A38" s="18"/>
      <c r="C38" s="33"/>
      <c r="D38" s="33"/>
      <c r="E38" s="34"/>
      <c r="F38" s="33"/>
      <c r="G38" s="33"/>
      <c r="H38" s="35"/>
      <c r="I38" s="18"/>
      <c r="J38" s="18"/>
      <c r="K38" s="18"/>
    </row>
    <row r="39" spans="1:11" ht="21" customHeight="1" thickBot="1" x14ac:dyDescent="0.25">
      <c r="A39" s="15" t="s">
        <v>135</v>
      </c>
      <c r="B39" s="6"/>
      <c r="C39" s="6"/>
      <c r="D39" s="6"/>
      <c r="E39" s="6"/>
      <c r="F39" s="6"/>
      <c r="G39" s="6"/>
      <c r="H39" s="6"/>
      <c r="I39" s="6"/>
      <c r="J39" s="6"/>
      <c r="K39" s="7"/>
    </row>
    <row r="40" spans="1:11" ht="13.5" thickBot="1" x14ac:dyDescent="0.25">
      <c r="A40" s="152" t="s">
        <v>12</v>
      </c>
      <c r="B40" s="160" t="s">
        <v>16</v>
      </c>
      <c r="C40" s="1" t="s">
        <v>5</v>
      </c>
      <c r="D40" s="3"/>
      <c r="E40" s="1" t="s">
        <v>6</v>
      </c>
      <c r="F40" s="2"/>
      <c r="G40" s="2"/>
      <c r="H40" s="3"/>
      <c r="I40" s="156" t="s">
        <v>19</v>
      </c>
      <c r="J40" s="157"/>
      <c r="K40" s="158"/>
    </row>
    <row r="41" spans="1:11" ht="34.5" thickBot="1" x14ac:dyDescent="0.25">
      <c r="A41" s="153"/>
      <c r="B41" s="161"/>
      <c r="C41" s="4" t="s">
        <v>7</v>
      </c>
      <c r="D41" s="4" t="s">
        <v>8</v>
      </c>
      <c r="E41" s="4" t="s">
        <v>9</v>
      </c>
      <c r="F41" s="40" t="s">
        <v>10</v>
      </c>
      <c r="G41" s="4" t="s">
        <v>36</v>
      </c>
      <c r="H41" s="4" t="s">
        <v>11</v>
      </c>
      <c r="I41" s="88"/>
      <c r="J41" s="159"/>
      <c r="K41" s="89"/>
    </row>
    <row r="42" spans="1:11" ht="29.25" customHeight="1" x14ac:dyDescent="0.2">
      <c r="A42" s="51" t="s">
        <v>136</v>
      </c>
      <c r="B42" s="22" t="s">
        <v>78</v>
      </c>
      <c r="C42" s="56" t="s">
        <v>80</v>
      </c>
      <c r="D42" s="56" t="s">
        <v>80</v>
      </c>
      <c r="E42" s="56">
        <v>2026</v>
      </c>
      <c r="F42" s="27" t="s">
        <v>72</v>
      </c>
      <c r="G42" s="27" t="s">
        <v>79</v>
      </c>
      <c r="H42" s="57">
        <v>1800</v>
      </c>
      <c r="I42" s="106"/>
      <c r="J42" s="107"/>
      <c r="K42" s="108"/>
    </row>
    <row r="43" spans="1:11" ht="29.25" customHeight="1" x14ac:dyDescent="0.2">
      <c r="A43" s="44" t="s">
        <v>141</v>
      </c>
      <c r="B43" s="23" t="s">
        <v>144</v>
      </c>
      <c r="C43" s="31" t="s">
        <v>80</v>
      </c>
      <c r="D43" s="31" t="s">
        <v>80</v>
      </c>
      <c r="E43" s="31">
        <v>2026</v>
      </c>
      <c r="F43" s="41" t="s">
        <v>139</v>
      </c>
      <c r="G43" s="41" t="s">
        <v>139</v>
      </c>
      <c r="H43" s="32">
        <v>500</v>
      </c>
      <c r="I43" s="96"/>
      <c r="J43" s="97"/>
      <c r="K43" s="98"/>
    </row>
    <row r="44" spans="1:11" ht="29.25" customHeight="1" x14ac:dyDescent="0.2">
      <c r="A44" s="77" t="s">
        <v>142</v>
      </c>
      <c r="B44" s="63" t="s">
        <v>95</v>
      </c>
      <c r="C44" s="61" t="s">
        <v>80</v>
      </c>
      <c r="D44" s="61" t="s">
        <v>80</v>
      </c>
      <c r="E44" s="61">
        <v>2026</v>
      </c>
      <c r="F44" s="86" t="s">
        <v>139</v>
      </c>
      <c r="G44" s="86" t="s">
        <v>139</v>
      </c>
      <c r="H44" s="87">
        <v>272</v>
      </c>
      <c r="I44" s="146" t="s">
        <v>168</v>
      </c>
      <c r="J44" s="147"/>
      <c r="K44" s="148"/>
    </row>
    <row r="45" spans="1:11" ht="29.25" customHeight="1" x14ac:dyDescent="0.2">
      <c r="A45" s="85" t="s">
        <v>160</v>
      </c>
      <c r="B45" s="49" t="s">
        <v>96</v>
      </c>
      <c r="C45" s="31" t="s">
        <v>80</v>
      </c>
      <c r="D45" s="31" t="s">
        <v>80</v>
      </c>
      <c r="E45" s="31">
        <v>2026</v>
      </c>
      <c r="F45" s="41" t="s">
        <v>139</v>
      </c>
      <c r="G45" s="41" t="s">
        <v>139</v>
      </c>
      <c r="H45" s="32">
        <v>50</v>
      </c>
      <c r="I45" s="146" t="s">
        <v>169</v>
      </c>
      <c r="J45" s="147"/>
      <c r="K45" s="148"/>
    </row>
    <row r="46" spans="1:11" ht="29.25" customHeight="1" x14ac:dyDescent="0.2">
      <c r="A46" s="85" t="s">
        <v>161</v>
      </c>
      <c r="B46" s="49" t="s">
        <v>97</v>
      </c>
      <c r="C46" s="31" t="s">
        <v>80</v>
      </c>
      <c r="D46" s="31" t="s">
        <v>80</v>
      </c>
      <c r="E46" s="31">
        <v>2026</v>
      </c>
      <c r="F46" s="41" t="s">
        <v>139</v>
      </c>
      <c r="G46" s="41" t="s">
        <v>139</v>
      </c>
      <c r="H46" s="32">
        <v>50</v>
      </c>
      <c r="I46" s="146" t="s">
        <v>170</v>
      </c>
      <c r="J46" s="147"/>
      <c r="K46" s="148"/>
    </row>
    <row r="47" spans="1:11" ht="29.25" customHeight="1" x14ac:dyDescent="0.2">
      <c r="A47" s="85" t="s">
        <v>162</v>
      </c>
      <c r="B47" s="23" t="s">
        <v>143</v>
      </c>
      <c r="C47" s="31" t="s">
        <v>80</v>
      </c>
      <c r="D47" s="31" t="s">
        <v>80</v>
      </c>
      <c r="E47" s="31">
        <v>2026</v>
      </c>
      <c r="F47" s="41" t="s">
        <v>139</v>
      </c>
      <c r="G47" s="41" t="s">
        <v>139</v>
      </c>
      <c r="H47" s="32">
        <v>400</v>
      </c>
      <c r="I47" s="143" t="s">
        <v>171</v>
      </c>
      <c r="J47" s="144"/>
      <c r="K47" s="145"/>
    </row>
    <row r="48" spans="1:11" ht="29.25" customHeight="1" x14ac:dyDescent="0.2">
      <c r="A48" s="85" t="s">
        <v>177</v>
      </c>
      <c r="B48" s="23" t="s">
        <v>82</v>
      </c>
      <c r="C48" s="31" t="s">
        <v>80</v>
      </c>
      <c r="D48" s="31" t="s">
        <v>80</v>
      </c>
      <c r="E48" s="31">
        <v>2026</v>
      </c>
      <c r="F48" s="31">
        <v>2026</v>
      </c>
      <c r="G48" s="31">
        <v>2026</v>
      </c>
      <c r="H48" s="32">
        <v>1700</v>
      </c>
      <c r="I48" s="143" t="s">
        <v>173</v>
      </c>
      <c r="J48" s="144"/>
      <c r="K48" s="145"/>
    </row>
    <row r="49" spans="1:11" ht="29.25" customHeight="1" thickBot="1" x14ac:dyDescent="0.25">
      <c r="A49" s="78" t="s">
        <v>178</v>
      </c>
      <c r="B49" s="65" t="s">
        <v>94</v>
      </c>
      <c r="C49" s="66" t="s">
        <v>80</v>
      </c>
      <c r="D49" s="66" t="s">
        <v>80</v>
      </c>
      <c r="E49" s="66">
        <v>2026</v>
      </c>
      <c r="F49" s="66">
        <v>2026</v>
      </c>
      <c r="G49" s="66">
        <v>2026</v>
      </c>
      <c r="H49" s="67">
        <v>800</v>
      </c>
      <c r="I49" s="149" t="s">
        <v>174</v>
      </c>
      <c r="J49" s="150"/>
      <c r="K49" s="151"/>
    </row>
    <row r="50" spans="1:11" x14ac:dyDescent="0.2">
      <c r="A50" s="18" t="s">
        <v>43</v>
      </c>
      <c r="C50" s="33"/>
      <c r="D50" s="33"/>
      <c r="E50" s="34"/>
      <c r="F50" s="33"/>
      <c r="G50" s="33"/>
      <c r="H50" s="35">
        <f>SUM(H42:H49)</f>
        <v>5572</v>
      </c>
      <c r="I50" s="18"/>
      <c r="J50" s="18"/>
      <c r="K50" s="18"/>
    </row>
    <row r="51" spans="1:11" ht="13.5" thickBot="1" x14ac:dyDescent="0.25">
      <c r="A51" s="18"/>
      <c r="C51" s="33"/>
      <c r="D51" s="33"/>
      <c r="E51" s="34"/>
      <c r="F51" s="33"/>
      <c r="G51" s="33"/>
      <c r="H51" s="35"/>
      <c r="I51" s="18"/>
      <c r="J51" s="18"/>
      <c r="K51" s="18"/>
    </row>
    <row r="52" spans="1:11" ht="22.5" customHeight="1" thickBot="1" x14ac:dyDescent="0.25">
      <c r="A52" s="15" t="s">
        <v>70</v>
      </c>
      <c r="B52" s="6"/>
      <c r="C52" s="6"/>
      <c r="D52" s="6"/>
      <c r="E52" s="6"/>
      <c r="F52" s="6"/>
      <c r="G52" s="6"/>
      <c r="H52" s="6"/>
      <c r="I52" s="6"/>
      <c r="J52" s="6"/>
      <c r="K52" s="7"/>
    </row>
    <row r="53" spans="1:11" ht="13.5" thickBot="1" x14ac:dyDescent="0.25">
      <c r="A53" s="152" t="s">
        <v>12</v>
      </c>
      <c r="B53" s="154" t="s">
        <v>16</v>
      </c>
      <c r="C53" s="1" t="s">
        <v>5</v>
      </c>
      <c r="D53" s="3"/>
      <c r="E53" s="1" t="s">
        <v>6</v>
      </c>
      <c r="F53" s="2"/>
      <c r="G53" s="2"/>
      <c r="H53" s="3"/>
      <c r="I53" s="156" t="s">
        <v>19</v>
      </c>
      <c r="J53" s="157"/>
      <c r="K53" s="158"/>
    </row>
    <row r="54" spans="1:11" ht="34.5" thickBot="1" x14ac:dyDescent="0.25">
      <c r="A54" s="153"/>
      <c r="B54" s="155"/>
      <c r="C54" s="4" t="s">
        <v>7</v>
      </c>
      <c r="D54" s="4" t="s">
        <v>8</v>
      </c>
      <c r="E54" s="40" t="s">
        <v>9</v>
      </c>
      <c r="F54" s="4" t="s">
        <v>10</v>
      </c>
      <c r="G54" s="4" t="s">
        <v>36</v>
      </c>
      <c r="H54" s="4" t="s">
        <v>11</v>
      </c>
      <c r="I54" s="88"/>
      <c r="J54" s="159"/>
      <c r="K54" s="89"/>
    </row>
    <row r="55" spans="1:11" ht="36" customHeight="1" x14ac:dyDescent="0.2">
      <c r="A55" s="20" t="s">
        <v>21</v>
      </c>
      <c r="B55" s="59" t="s">
        <v>1</v>
      </c>
      <c r="C55" s="56">
        <v>2025</v>
      </c>
      <c r="D55" s="56">
        <v>2025</v>
      </c>
      <c r="E55" s="56">
        <v>2023</v>
      </c>
      <c r="F55" s="56">
        <v>2023</v>
      </c>
      <c r="G55" s="56">
        <v>2026</v>
      </c>
      <c r="H55" s="57">
        <v>110</v>
      </c>
      <c r="I55" s="137" t="s">
        <v>111</v>
      </c>
      <c r="J55" s="138"/>
      <c r="K55" s="139"/>
    </row>
    <row r="56" spans="1:11" ht="36" customHeight="1" x14ac:dyDescent="0.2">
      <c r="A56" s="21" t="s">
        <v>22</v>
      </c>
      <c r="B56" s="38" t="s">
        <v>64</v>
      </c>
      <c r="C56" s="31">
        <v>2025</v>
      </c>
      <c r="D56" s="31">
        <v>2025</v>
      </c>
      <c r="E56" s="31">
        <v>2024</v>
      </c>
      <c r="F56" s="31">
        <v>2024</v>
      </c>
      <c r="G56" s="31">
        <v>2026</v>
      </c>
      <c r="H56" s="32">
        <v>132</v>
      </c>
      <c r="I56" s="140" t="s">
        <v>112</v>
      </c>
      <c r="J56" s="141"/>
      <c r="K56" s="142"/>
    </row>
    <row r="57" spans="1:11" ht="36" customHeight="1" x14ac:dyDescent="0.2">
      <c r="A57" s="21" t="s">
        <v>23</v>
      </c>
      <c r="B57" s="38" t="s">
        <v>84</v>
      </c>
      <c r="C57" s="31">
        <v>2025</v>
      </c>
      <c r="D57" s="31">
        <v>2025</v>
      </c>
      <c r="E57" s="31">
        <v>2026</v>
      </c>
      <c r="F57" s="31">
        <v>2026</v>
      </c>
      <c r="G57" s="31">
        <v>2026</v>
      </c>
      <c r="H57" s="32">
        <v>186</v>
      </c>
      <c r="I57" s="140" t="s">
        <v>124</v>
      </c>
      <c r="J57" s="141"/>
      <c r="K57" s="142"/>
    </row>
    <row r="58" spans="1:11" ht="36" customHeight="1" x14ac:dyDescent="0.2">
      <c r="A58" s="21" t="s">
        <v>24</v>
      </c>
      <c r="B58" s="38" t="s">
        <v>55</v>
      </c>
      <c r="C58" s="31">
        <v>2026</v>
      </c>
      <c r="D58" s="31">
        <v>2026</v>
      </c>
      <c r="E58" s="31">
        <v>2026</v>
      </c>
      <c r="F58" s="31">
        <v>2026</v>
      </c>
      <c r="G58" s="31">
        <v>2026</v>
      </c>
      <c r="H58" s="32">
        <v>382</v>
      </c>
      <c r="I58" s="140" t="s">
        <v>125</v>
      </c>
      <c r="J58" s="141"/>
      <c r="K58" s="142"/>
    </row>
    <row r="59" spans="1:11" ht="36" customHeight="1" x14ac:dyDescent="0.2">
      <c r="A59" s="21" t="s">
        <v>25</v>
      </c>
      <c r="B59" s="38" t="s">
        <v>49</v>
      </c>
      <c r="C59" s="31">
        <v>2024</v>
      </c>
      <c r="D59" s="31">
        <v>2025</v>
      </c>
      <c r="E59" s="31">
        <v>2023</v>
      </c>
      <c r="F59" s="31">
        <v>2025</v>
      </c>
      <c r="G59" s="31">
        <v>2026</v>
      </c>
      <c r="H59" s="32">
        <v>235</v>
      </c>
      <c r="I59" s="140" t="s">
        <v>113</v>
      </c>
      <c r="J59" s="141"/>
      <c r="K59" s="142"/>
    </row>
    <row r="60" spans="1:11" ht="36" customHeight="1" x14ac:dyDescent="0.2">
      <c r="A60" s="21" t="s">
        <v>26</v>
      </c>
      <c r="B60" s="38" t="s">
        <v>75</v>
      </c>
      <c r="C60" s="31">
        <v>2025</v>
      </c>
      <c r="D60" s="31">
        <v>2026</v>
      </c>
      <c r="E60" s="31">
        <v>2024</v>
      </c>
      <c r="F60" s="31">
        <v>2025</v>
      </c>
      <c r="G60" s="31">
        <v>2026</v>
      </c>
      <c r="H60" s="32">
        <v>8</v>
      </c>
      <c r="I60" s="143" t="s">
        <v>114</v>
      </c>
      <c r="J60" s="144"/>
      <c r="K60" s="145"/>
    </row>
    <row r="61" spans="1:11" ht="36" customHeight="1" x14ac:dyDescent="0.2">
      <c r="A61" s="44" t="s">
        <v>27</v>
      </c>
      <c r="B61" s="36" t="s">
        <v>53</v>
      </c>
      <c r="C61" s="31">
        <v>2026</v>
      </c>
      <c r="D61" s="31">
        <v>2026</v>
      </c>
      <c r="E61" s="31">
        <v>2026</v>
      </c>
      <c r="F61" s="31">
        <v>2023</v>
      </c>
      <c r="G61" s="31">
        <v>2026</v>
      </c>
      <c r="H61" s="32">
        <v>623</v>
      </c>
      <c r="I61" s="131" t="s">
        <v>116</v>
      </c>
      <c r="J61" s="132"/>
      <c r="K61" s="133"/>
    </row>
    <row r="62" spans="1:11" ht="36" customHeight="1" x14ac:dyDescent="0.2">
      <c r="A62" s="21" t="s">
        <v>28</v>
      </c>
      <c r="B62" s="82" t="s">
        <v>76</v>
      </c>
      <c r="C62" s="83">
        <v>2025</v>
      </c>
      <c r="D62" s="83">
        <v>2025</v>
      </c>
      <c r="E62" s="83">
        <v>2025</v>
      </c>
      <c r="F62" s="83">
        <v>2025</v>
      </c>
      <c r="G62" s="83">
        <v>2026</v>
      </c>
      <c r="H62" s="84">
        <v>135</v>
      </c>
      <c r="I62" s="131" t="s">
        <v>115</v>
      </c>
      <c r="J62" s="132"/>
      <c r="K62" s="133"/>
    </row>
    <row r="63" spans="1:11" ht="36" customHeight="1" thickBot="1" x14ac:dyDescent="0.25">
      <c r="A63" s="78" t="s">
        <v>158</v>
      </c>
      <c r="B63" s="79" t="s">
        <v>159</v>
      </c>
      <c r="C63" s="80">
        <v>2025</v>
      </c>
      <c r="D63" s="80">
        <v>2025</v>
      </c>
      <c r="E63" s="80">
        <v>2025</v>
      </c>
      <c r="F63" s="80">
        <v>2025</v>
      </c>
      <c r="G63" s="80">
        <v>2026</v>
      </c>
      <c r="H63" s="81">
        <v>600</v>
      </c>
      <c r="I63" s="134"/>
      <c r="J63" s="135"/>
      <c r="K63" s="136"/>
    </row>
    <row r="64" spans="1:11" ht="14.25" customHeight="1" x14ac:dyDescent="0.25">
      <c r="A64" s="18" t="s">
        <v>43</v>
      </c>
      <c r="B64" s="19"/>
      <c r="C64" s="8"/>
      <c r="D64" s="8"/>
      <c r="E64" s="9"/>
      <c r="F64" s="8"/>
      <c r="G64" s="8"/>
      <c r="H64" s="35">
        <f>SUM(H55:H63)</f>
        <v>2411</v>
      </c>
      <c r="I64" s="18"/>
      <c r="J64" s="18"/>
      <c r="K64" s="18"/>
    </row>
    <row r="65" spans="1:11" ht="13.5" customHeight="1" thickBot="1" x14ac:dyDescent="0.25"/>
    <row r="66" spans="1:11" ht="21.75" customHeight="1" thickBot="1" x14ac:dyDescent="0.25">
      <c r="A66" s="10" t="s">
        <v>32</v>
      </c>
      <c r="B66" s="11"/>
      <c r="C66" s="11"/>
      <c r="D66" s="11"/>
      <c r="E66" s="11"/>
      <c r="F66" s="11"/>
      <c r="G66" s="11"/>
      <c r="H66" s="11"/>
      <c r="I66" s="11"/>
      <c r="J66" s="11"/>
      <c r="K66" s="12"/>
    </row>
    <row r="67" spans="1:11" ht="45" customHeight="1" thickBot="1" x14ac:dyDescent="0.25">
      <c r="A67" s="5" t="s">
        <v>15</v>
      </c>
      <c r="B67" s="5" t="s">
        <v>17</v>
      </c>
      <c r="C67" s="99" t="s">
        <v>18</v>
      </c>
      <c r="D67" s="100"/>
      <c r="E67" s="99" t="s">
        <v>41</v>
      </c>
      <c r="F67" s="100"/>
      <c r="G67" s="101" t="s">
        <v>19</v>
      </c>
      <c r="H67" s="102"/>
      <c r="I67" s="102"/>
      <c r="J67" s="102"/>
      <c r="K67" s="103"/>
    </row>
    <row r="68" spans="1:11" ht="19.5" customHeight="1" x14ac:dyDescent="0.2">
      <c r="A68" s="58">
        <v>1</v>
      </c>
      <c r="B68" s="49" t="s">
        <v>64</v>
      </c>
      <c r="C68" s="109"/>
      <c r="D68" s="110"/>
      <c r="E68" s="111">
        <v>2000</v>
      </c>
      <c r="F68" s="112"/>
      <c r="G68" s="113" t="s">
        <v>122</v>
      </c>
      <c r="H68" s="114"/>
      <c r="I68" s="114"/>
      <c r="J68" s="114"/>
      <c r="K68" s="115"/>
    </row>
    <row r="69" spans="1:11" ht="19.5" customHeight="1" x14ac:dyDescent="0.2">
      <c r="A69" s="58">
        <v>2</v>
      </c>
      <c r="B69" s="23" t="s">
        <v>66</v>
      </c>
      <c r="C69" s="123" t="s">
        <v>4</v>
      </c>
      <c r="D69" s="124"/>
      <c r="E69" s="125">
        <v>2100</v>
      </c>
      <c r="F69" s="126"/>
      <c r="G69" s="96"/>
      <c r="H69" s="97"/>
      <c r="I69" s="97"/>
      <c r="J69" s="97"/>
      <c r="K69" s="98"/>
    </row>
    <row r="70" spans="1:11" ht="19.5" customHeight="1" x14ac:dyDescent="0.2">
      <c r="A70" s="58">
        <v>3</v>
      </c>
      <c r="B70" s="63" t="s">
        <v>85</v>
      </c>
      <c r="C70" s="127" t="s">
        <v>86</v>
      </c>
      <c r="D70" s="128"/>
      <c r="E70" s="129" t="s">
        <v>140</v>
      </c>
      <c r="F70" s="130"/>
      <c r="G70" s="97"/>
      <c r="H70" s="97"/>
      <c r="I70" s="97"/>
      <c r="J70" s="97"/>
      <c r="K70" s="98"/>
    </row>
    <row r="71" spans="1:11" ht="19.5" customHeight="1" x14ac:dyDescent="0.2">
      <c r="A71" s="44">
        <v>4</v>
      </c>
      <c r="B71" s="49" t="s">
        <v>55</v>
      </c>
      <c r="C71" s="109" t="s">
        <v>37</v>
      </c>
      <c r="D71" s="110"/>
      <c r="E71" s="129" t="s">
        <v>140</v>
      </c>
      <c r="F71" s="130"/>
      <c r="G71" s="113" t="s">
        <v>123</v>
      </c>
      <c r="H71" s="114"/>
      <c r="I71" s="114"/>
      <c r="J71" s="114"/>
      <c r="K71" s="115"/>
    </row>
    <row r="72" spans="1:11" ht="19.5" customHeight="1" x14ac:dyDescent="0.2">
      <c r="A72" s="44">
        <v>5</v>
      </c>
      <c r="B72" s="49" t="s">
        <v>56</v>
      </c>
      <c r="C72" s="109" t="s">
        <v>87</v>
      </c>
      <c r="D72" s="110"/>
      <c r="E72" s="111">
        <v>300</v>
      </c>
      <c r="F72" s="112"/>
      <c r="G72" s="113" t="s">
        <v>44</v>
      </c>
      <c r="H72" s="114"/>
      <c r="I72" s="114"/>
      <c r="J72" s="114"/>
      <c r="K72" s="115"/>
    </row>
    <row r="73" spans="1:11" ht="28.5" customHeight="1" x14ac:dyDescent="0.2">
      <c r="A73" s="44">
        <v>6</v>
      </c>
      <c r="B73" s="45" t="s">
        <v>88</v>
      </c>
      <c r="C73" s="109" t="s">
        <v>4</v>
      </c>
      <c r="D73" s="110"/>
      <c r="E73" s="111">
        <v>15000</v>
      </c>
      <c r="F73" s="112"/>
      <c r="G73" s="113" t="s">
        <v>42</v>
      </c>
      <c r="H73" s="114"/>
      <c r="I73" s="114"/>
      <c r="J73" s="114"/>
      <c r="K73" s="115"/>
    </row>
    <row r="74" spans="1:11" ht="19.5" customHeight="1" x14ac:dyDescent="0.2">
      <c r="A74" s="44">
        <v>7</v>
      </c>
      <c r="B74" s="49" t="s">
        <v>89</v>
      </c>
      <c r="C74" s="109" t="s">
        <v>87</v>
      </c>
      <c r="D74" s="110"/>
      <c r="E74" s="111">
        <v>500</v>
      </c>
      <c r="F74" s="112"/>
      <c r="G74" s="113" t="s">
        <v>44</v>
      </c>
      <c r="H74" s="114"/>
      <c r="I74" s="114"/>
      <c r="J74" s="114"/>
      <c r="K74" s="115"/>
    </row>
    <row r="75" spans="1:11" ht="19.5" customHeight="1" x14ac:dyDescent="0.2">
      <c r="A75" s="44">
        <v>8</v>
      </c>
      <c r="B75" s="49" t="s">
        <v>90</v>
      </c>
      <c r="C75" s="109" t="s">
        <v>4</v>
      </c>
      <c r="D75" s="110"/>
      <c r="E75" s="111">
        <v>26000</v>
      </c>
      <c r="F75" s="112"/>
      <c r="G75" s="113" t="s">
        <v>93</v>
      </c>
      <c r="H75" s="114"/>
      <c r="I75" s="114"/>
      <c r="J75" s="114"/>
      <c r="K75" s="115"/>
    </row>
    <row r="76" spans="1:11" ht="19.5" customHeight="1" x14ac:dyDescent="0.2">
      <c r="A76" s="44">
        <v>9</v>
      </c>
      <c r="B76" s="49" t="s">
        <v>92</v>
      </c>
      <c r="C76" s="109" t="s">
        <v>4</v>
      </c>
      <c r="D76" s="110"/>
      <c r="E76" s="111">
        <v>13000</v>
      </c>
      <c r="F76" s="112"/>
      <c r="G76" s="113" t="s">
        <v>91</v>
      </c>
      <c r="H76" s="114"/>
      <c r="I76" s="114"/>
      <c r="J76" s="114"/>
      <c r="K76" s="115"/>
    </row>
    <row r="77" spans="1:11" ht="19.5" customHeight="1" x14ac:dyDescent="0.2">
      <c r="A77" s="21">
        <v>10</v>
      </c>
      <c r="B77" s="49" t="s">
        <v>1</v>
      </c>
      <c r="C77" s="109" t="s">
        <v>2</v>
      </c>
      <c r="D77" s="110"/>
      <c r="E77" s="111">
        <v>5000</v>
      </c>
      <c r="F77" s="112"/>
      <c r="G77" s="113" t="s">
        <v>121</v>
      </c>
      <c r="H77" s="114"/>
      <c r="I77" s="114"/>
      <c r="J77" s="114"/>
      <c r="K77" s="115"/>
    </row>
    <row r="78" spans="1:11" ht="19.5" customHeight="1" x14ac:dyDescent="0.2">
      <c r="A78" s="21">
        <v>11</v>
      </c>
      <c r="B78" s="49" t="s">
        <v>0</v>
      </c>
      <c r="C78" s="123" t="s">
        <v>40</v>
      </c>
      <c r="D78" s="124"/>
      <c r="E78" s="125">
        <v>7900</v>
      </c>
      <c r="F78" s="126"/>
      <c r="G78" s="97" t="s">
        <v>120</v>
      </c>
      <c r="H78" s="97"/>
      <c r="I78" s="97"/>
      <c r="J78" s="97"/>
      <c r="K78" s="98"/>
    </row>
    <row r="79" spans="1:11" ht="19.5" customHeight="1" x14ac:dyDescent="0.2">
      <c r="A79" s="21">
        <v>12</v>
      </c>
      <c r="B79" s="49" t="s">
        <v>63</v>
      </c>
      <c r="C79" s="123" t="s">
        <v>3</v>
      </c>
      <c r="D79" s="124"/>
      <c r="E79" s="125">
        <v>18000</v>
      </c>
      <c r="F79" s="126"/>
      <c r="G79" s="97" t="s">
        <v>120</v>
      </c>
      <c r="H79" s="97"/>
      <c r="I79" s="97"/>
      <c r="J79" s="97"/>
      <c r="K79" s="98"/>
    </row>
    <row r="80" spans="1:11" ht="19.5" customHeight="1" x14ac:dyDescent="0.2">
      <c r="A80" s="21">
        <v>13</v>
      </c>
      <c r="B80" s="49" t="s">
        <v>62</v>
      </c>
      <c r="C80" s="109" t="s">
        <v>2</v>
      </c>
      <c r="D80" s="110"/>
      <c r="E80" s="111">
        <v>6000</v>
      </c>
      <c r="F80" s="112"/>
      <c r="G80" s="113" t="s">
        <v>118</v>
      </c>
      <c r="H80" s="114"/>
      <c r="I80" s="114"/>
      <c r="J80" s="114"/>
      <c r="K80" s="115"/>
    </row>
    <row r="81" spans="1:11" ht="19.5" customHeight="1" thickBot="1" x14ac:dyDescent="0.25">
      <c r="A81" s="39">
        <f t="shared" ref="A81" si="0">A80+1</f>
        <v>14</v>
      </c>
      <c r="B81" s="50" t="s">
        <v>65</v>
      </c>
      <c r="C81" s="116" t="s">
        <v>2</v>
      </c>
      <c r="D81" s="117"/>
      <c r="E81" s="118">
        <v>21000</v>
      </c>
      <c r="F81" s="119"/>
      <c r="G81" s="120" t="s">
        <v>119</v>
      </c>
      <c r="H81" s="121"/>
      <c r="I81" s="121"/>
      <c r="J81" s="121"/>
      <c r="K81" s="122"/>
    </row>
    <row r="82" spans="1:11" ht="15" customHeight="1" x14ac:dyDescent="0.2">
      <c r="A82" s="18" t="s">
        <v>43</v>
      </c>
      <c r="E82" s="93">
        <f>SUM(E68:F81)</f>
        <v>116800</v>
      </c>
      <c r="F82" s="93"/>
    </row>
    <row r="83" spans="1:11" ht="13.5" customHeight="1" thickBot="1" x14ac:dyDescent="0.25"/>
    <row r="84" spans="1:11" ht="24.75" customHeight="1" thickBot="1" x14ac:dyDescent="0.25">
      <c r="A84" s="10" t="s">
        <v>33</v>
      </c>
      <c r="B84" s="11"/>
      <c r="C84" s="11"/>
      <c r="D84" s="11"/>
      <c r="E84" s="11"/>
      <c r="F84" s="11"/>
      <c r="G84" s="11"/>
      <c r="H84" s="11"/>
      <c r="I84" s="11"/>
      <c r="J84" s="11"/>
      <c r="K84" s="12"/>
    </row>
    <row r="85" spans="1:11" ht="26.25" customHeight="1" thickBot="1" x14ac:dyDescent="0.25">
      <c r="A85" s="5" t="s">
        <v>15</v>
      </c>
      <c r="B85" s="5" t="s">
        <v>17</v>
      </c>
      <c r="C85" s="99" t="s">
        <v>18</v>
      </c>
      <c r="D85" s="100"/>
      <c r="E85" s="99" t="s">
        <v>41</v>
      </c>
      <c r="F85" s="100"/>
      <c r="G85" s="101" t="s">
        <v>34</v>
      </c>
      <c r="H85" s="102"/>
      <c r="I85" s="102"/>
      <c r="J85" s="102"/>
      <c r="K85" s="103"/>
    </row>
    <row r="86" spans="1:11" ht="25.5" customHeight="1" x14ac:dyDescent="0.2">
      <c r="A86" s="20" t="s">
        <v>57</v>
      </c>
      <c r="B86" s="59" t="s">
        <v>77</v>
      </c>
      <c r="C86" s="104" t="s">
        <v>133</v>
      </c>
      <c r="D86" s="105"/>
      <c r="E86" s="104">
        <v>300</v>
      </c>
      <c r="F86" s="105"/>
      <c r="G86" s="106" t="s">
        <v>117</v>
      </c>
      <c r="H86" s="107"/>
      <c r="I86" s="107"/>
      <c r="J86" s="107"/>
      <c r="K86" s="108"/>
    </row>
    <row r="87" spans="1:11" ht="25.5" customHeight="1" x14ac:dyDescent="0.2">
      <c r="A87" s="62" t="s">
        <v>38</v>
      </c>
      <c r="B87" s="70" t="s">
        <v>145</v>
      </c>
      <c r="C87" s="94"/>
      <c r="D87" s="95"/>
      <c r="E87" s="94">
        <v>300</v>
      </c>
      <c r="F87" s="95"/>
      <c r="G87" s="96"/>
      <c r="H87" s="97"/>
      <c r="I87" s="97"/>
      <c r="J87" s="97"/>
      <c r="K87" s="98"/>
    </row>
    <row r="88" spans="1:11" ht="25.5" customHeight="1" x14ac:dyDescent="0.2">
      <c r="A88" s="21" t="s">
        <v>39</v>
      </c>
      <c r="B88" s="68" t="s">
        <v>74</v>
      </c>
      <c r="C88" s="94" t="s">
        <v>86</v>
      </c>
      <c r="D88" s="95"/>
      <c r="E88" s="94">
        <v>100</v>
      </c>
      <c r="F88" s="95"/>
      <c r="G88" s="96" t="s">
        <v>134</v>
      </c>
      <c r="H88" s="97"/>
      <c r="I88" s="97"/>
      <c r="J88" s="97"/>
      <c r="K88" s="98"/>
    </row>
    <row r="89" spans="1:11" ht="27.75" customHeight="1" thickBot="1" x14ac:dyDescent="0.25">
      <c r="A89" s="64" t="s">
        <v>146</v>
      </c>
      <c r="B89" s="69" t="s">
        <v>54</v>
      </c>
      <c r="C89" s="88" t="s">
        <v>86</v>
      </c>
      <c r="D89" s="89"/>
      <c r="E89" s="88">
        <v>500</v>
      </c>
      <c r="F89" s="89"/>
      <c r="G89" s="90" t="s">
        <v>132</v>
      </c>
      <c r="H89" s="91"/>
      <c r="I89" s="91"/>
      <c r="J89" s="91"/>
      <c r="K89" s="92"/>
    </row>
    <row r="90" spans="1:11" x14ac:dyDescent="0.2">
      <c r="A90" s="18" t="s">
        <v>43</v>
      </c>
      <c r="E90" s="93">
        <f>SUM(E86:F89)</f>
        <v>1200</v>
      </c>
      <c r="F90" s="93"/>
    </row>
    <row r="92" spans="1:11" x14ac:dyDescent="0.2">
      <c r="A92" t="s">
        <v>45</v>
      </c>
      <c r="B92" s="14" t="s">
        <v>61</v>
      </c>
    </row>
  </sheetData>
  <mergeCells count="112">
    <mergeCell ref="A4:A5"/>
    <mergeCell ref="B4:B5"/>
    <mergeCell ref="I4:K5"/>
    <mergeCell ref="I6:K6"/>
    <mergeCell ref="I7:K7"/>
    <mergeCell ref="I8:K8"/>
    <mergeCell ref="C18:G18"/>
    <mergeCell ref="C19:G19"/>
    <mergeCell ref="A23:A24"/>
    <mergeCell ref="B23:B24"/>
    <mergeCell ref="I23:K24"/>
    <mergeCell ref="I25:K25"/>
    <mergeCell ref="I9:K9"/>
    <mergeCell ref="I10:K10"/>
    <mergeCell ref="I11:K11"/>
    <mergeCell ref="I12:K12"/>
    <mergeCell ref="A16:A17"/>
    <mergeCell ref="B16:B17"/>
    <mergeCell ref="I35:K35"/>
    <mergeCell ref="I36:K36"/>
    <mergeCell ref="A40:A41"/>
    <mergeCell ref="B40:B41"/>
    <mergeCell ref="I40:K41"/>
    <mergeCell ref="I34:K34"/>
    <mergeCell ref="A29:A30"/>
    <mergeCell ref="B29:B30"/>
    <mergeCell ref="I29:K30"/>
    <mergeCell ref="I31:K31"/>
    <mergeCell ref="I32:K32"/>
    <mergeCell ref="I33:K33"/>
    <mergeCell ref="I46:K46"/>
    <mergeCell ref="I49:K49"/>
    <mergeCell ref="A53:A54"/>
    <mergeCell ref="B53:B54"/>
    <mergeCell ref="I53:K54"/>
    <mergeCell ref="I42:K42"/>
    <mergeCell ref="I43:K43"/>
    <mergeCell ref="I44:K44"/>
    <mergeCell ref="I45:K45"/>
    <mergeCell ref="I47:K47"/>
    <mergeCell ref="I48:K48"/>
    <mergeCell ref="I61:K61"/>
    <mergeCell ref="I62:K62"/>
    <mergeCell ref="I63:K63"/>
    <mergeCell ref="C67:D67"/>
    <mergeCell ref="E67:F67"/>
    <mergeCell ref="G67:K67"/>
    <mergeCell ref="I55:K55"/>
    <mergeCell ref="I56:K56"/>
    <mergeCell ref="I57:K57"/>
    <mergeCell ref="I58:K58"/>
    <mergeCell ref="I59:K59"/>
    <mergeCell ref="I60:K60"/>
    <mergeCell ref="C70:D70"/>
    <mergeCell ref="E70:F70"/>
    <mergeCell ref="G70:K70"/>
    <mergeCell ref="C71:D71"/>
    <mergeCell ref="E71:F71"/>
    <mergeCell ref="G71:K71"/>
    <mergeCell ref="C68:D68"/>
    <mergeCell ref="E68:F68"/>
    <mergeCell ref="G68:K68"/>
    <mergeCell ref="C69:D69"/>
    <mergeCell ref="E69:F69"/>
    <mergeCell ref="G69:K69"/>
    <mergeCell ref="C74:D74"/>
    <mergeCell ref="E74:F74"/>
    <mergeCell ref="G74:K74"/>
    <mergeCell ref="C75:D75"/>
    <mergeCell ref="E75:F75"/>
    <mergeCell ref="G75:K75"/>
    <mergeCell ref="C72:D72"/>
    <mergeCell ref="E72:F72"/>
    <mergeCell ref="G72:K72"/>
    <mergeCell ref="C73:D73"/>
    <mergeCell ref="E73:F73"/>
    <mergeCell ref="G73:K73"/>
    <mergeCell ref="C78:D78"/>
    <mergeCell ref="E78:F78"/>
    <mergeCell ref="G78:K78"/>
    <mergeCell ref="C79:D79"/>
    <mergeCell ref="E79:F79"/>
    <mergeCell ref="G79:K79"/>
    <mergeCell ref="C76:D76"/>
    <mergeCell ref="E76:F76"/>
    <mergeCell ref="G76:K76"/>
    <mergeCell ref="C77:D77"/>
    <mergeCell ref="E77:F77"/>
    <mergeCell ref="G77:K77"/>
    <mergeCell ref="E82:F82"/>
    <mergeCell ref="C85:D85"/>
    <mergeCell ref="E85:F85"/>
    <mergeCell ref="G85:K85"/>
    <mergeCell ref="C86:D86"/>
    <mergeCell ref="E86:F86"/>
    <mergeCell ref="G86:K86"/>
    <mergeCell ref="C80:D80"/>
    <mergeCell ref="E80:F80"/>
    <mergeCell ref="G80:K80"/>
    <mergeCell ref="C81:D81"/>
    <mergeCell ref="E81:F81"/>
    <mergeCell ref="G81:K81"/>
    <mergeCell ref="C89:D89"/>
    <mergeCell ref="E89:F89"/>
    <mergeCell ref="G89:K89"/>
    <mergeCell ref="E90:F90"/>
    <mergeCell ref="C87:D87"/>
    <mergeCell ref="E87:F87"/>
    <mergeCell ref="G87:K87"/>
    <mergeCell ref="C88:D88"/>
    <mergeCell ref="E88:F88"/>
    <mergeCell ref="G88:K88"/>
  </mergeCells>
  <pageMargins left="0.70866141732283472" right="0.70866141732283472" top="0.78740157480314965" bottom="0.78740157480314965" header="0.31496062992125984" footer="0.31496062992125984"/>
  <pageSetup paperSize="9" scale="95" fitToHeight="0" orientation="landscape" r:id="rId1"/>
  <headerFooter>
    <oddHeader>&amp;Lpříloha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SITmP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paclova</dc:creator>
  <cp:lastModifiedBy>ČERNÝ Vladimír</cp:lastModifiedBy>
  <cp:lastPrinted>2026-03-12T08:29:24Z</cp:lastPrinted>
  <dcterms:created xsi:type="dcterms:W3CDTF">2010-01-18T13:35:18Z</dcterms:created>
  <dcterms:modified xsi:type="dcterms:W3CDTF">2026-03-13T08:11:18Z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FRR +SF 2016.xls</vt:lpwstr>
  </property>
</Properties>
</file>